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425" windowWidth="20730" windowHeight="8655" tabRatio="599"/>
  </bookViews>
  <sheets>
    <sheet name="Aug." sheetId="2" r:id="rId1"/>
  </sheets>
  <definedNames>
    <definedName name="_xlnm.Print_Area" localSheetId="0">Aug.!$A$1:$E$30</definedName>
    <definedName name="_xlnm.Print_Titles" localSheetId="0">Aug.!$9:$11</definedName>
  </definedNames>
  <calcPr calcId="145621"/>
</workbook>
</file>

<file path=xl/calcChain.xml><?xml version="1.0" encoding="utf-8"?>
<calcChain xmlns="http://schemas.openxmlformats.org/spreadsheetml/2006/main">
  <c r="D3" i="2" l="1"/>
  <c r="D13" i="2"/>
  <c r="D12" i="2"/>
  <c r="D27" i="2" l="1"/>
  <c r="D24" i="2"/>
  <c r="B26" i="2"/>
  <c r="D28" i="2" l="1"/>
  <c r="D25" i="2" l="1"/>
  <c r="D17" i="2"/>
  <c r="D19" i="2"/>
  <c r="D22" i="2"/>
  <c r="D21" i="2"/>
  <c r="D16" i="2"/>
  <c r="D15" i="2"/>
  <c r="C14" i="2"/>
  <c r="C13" i="2" s="1"/>
  <c r="B14" i="2"/>
  <c r="B13" i="2" s="1"/>
  <c r="B12" i="2" s="1"/>
  <c r="D14" i="2" l="1"/>
  <c r="D23" i="2" l="1"/>
  <c r="D20" i="2"/>
  <c r="D18" i="2"/>
  <c r="C26" i="2" l="1"/>
  <c r="D26" i="2" l="1"/>
  <c r="C12" i="2"/>
  <c r="D29" i="2"/>
  <c r="D4" i="2" l="1"/>
</calcChain>
</file>

<file path=xl/sharedStrings.xml><?xml version="1.0" encoding="utf-8"?>
<sst xmlns="http://schemas.openxmlformats.org/spreadsheetml/2006/main" count="48" uniqueCount="46">
  <si>
    <t>ล้านบาท</t>
  </si>
  <si>
    <t>เงินนำส่งรายได้แผ่นดินสะสมตั้งแต่ต้นปีงบประมาณถึงเดือนตุลาคม 2555</t>
  </si>
  <si>
    <t>ดังมีรายละเอียดปรากฏตามตาราง</t>
  </si>
  <si>
    <t>หน่วย : ล้านบาท</t>
  </si>
  <si>
    <t>รายการ</t>
  </si>
  <si>
    <t>หมายเหตุ</t>
  </si>
  <si>
    <t>ประมาณการ</t>
  </si>
  <si>
    <t>นำส่งจริง</t>
  </si>
  <si>
    <t>นำส่งจริงสูง (ต่ำ)</t>
  </si>
  <si>
    <t>กว่าประมาณการ</t>
  </si>
  <si>
    <t xml:space="preserve">    1.1 เงินนำส่งรายได้แผ่นดิน/เงินปันผลของรัฐวิสาหกิจ</t>
  </si>
  <si>
    <t xml:space="preserve">    1.2 เงินปันผลของกิจการที่กระทรวงการคลังถือหุ้นต่ำกว่าร้อยละ 50</t>
  </si>
  <si>
    <t xml:space="preserve">                                                                                           </t>
  </si>
  <si>
    <t>ปีงบประมาณ 2558</t>
  </si>
  <si>
    <t xml:space="preserve"> </t>
  </si>
  <si>
    <t xml:space="preserve">                  - จัดสรรกำไรสุทธิของรัฐวิสาหกิจ</t>
  </si>
  <si>
    <t xml:space="preserve">                  - รายได้ 20% จากการจำหน่ายสลากกินแบ่ง</t>
  </si>
  <si>
    <t xml:space="preserve">รายได้ที่นำส่งเท่ากันทุกเดือนจากการจำหน่ายสลากกินแบ่งรัฐบาล จากคำสั่งหัวหน้าคณะรักษาความสงบแห่งชาติ ที่ 11/2558 ซึ่งมีผลบังคับใช้
วันที่ 1 พ.ค. 58 ให้ลดเงินนำส่งรัฐที่มาจากเงินรายได้การจำหน่ายสลากกินแบ่งรัฐบาลจากเดิมร้อยละ ๒๘ เหลือร้อยละ ๒๐   </t>
  </si>
  <si>
    <t>นำส่งเงินรายได้แผ่นดินจากกำไรสุทธิประจำปี 2557 แล้ว ในเดือนพฤษภาคม 2558</t>
  </si>
  <si>
    <r>
      <t>เงินนำส่งรายได้แผ่นดินของเดือน</t>
    </r>
    <r>
      <rPr>
        <b/>
        <sz val="16"/>
        <color rgb="FFFF0000"/>
        <rFont val="TH SarabunIT๙"/>
        <family val="2"/>
      </rPr>
      <t>สิงหาคม ๒๕๕8</t>
    </r>
    <r>
      <rPr>
        <b/>
        <sz val="16"/>
        <rFont val="TH SarabunIT๙"/>
        <family val="2"/>
      </rPr>
      <t xml:space="preserve"> จำนวน</t>
    </r>
  </si>
  <si>
    <r>
      <t>การนำส่งเงินรายได้แผ่นดินของรัฐวิสาหกิจและกิจการที่กระทรวงการคลังถือหุ้นต่ำกว่าร้อยละ 50 ประจำปีงบประมาณ ๒๕๕8 (เดือน</t>
    </r>
    <r>
      <rPr>
        <b/>
        <sz val="18"/>
        <color rgb="FFFF0000"/>
        <rFont val="TH SarabunIT๙"/>
        <family val="2"/>
      </rPr>
      <t>สิงหาคม ๒๕๕8</t>
    </r>
    <r>
      <rPr>
        <b/>
        <sz val="18"/>
        <rFont val="TH SarabunIT๙"/>
        <family val="2"/>
      </rPr>
      <t xml:space="preserve"> )</t>
    </r>
  </si>
  <si>
    <r>
      <t>ตารางสรุปเงินนำส่งรายได้แผ่นดินของรัฐวิสาหกิจและกิจการที่กระทรวงการคลังถือหุ้นต่ำกว่าร้อยละ 50 ของเดือน</t>
    </r>
    <r>
      <rPr>
        <b/>
        <sz val="16"/>
        <color rgb="FFFF0000"/>
        <rFont val="TH SarabunIT๙"/>
        <family val="2"/>
      </rPr>
      <t xml:space="preserve">สิงหาคม ๒๕๕8 </t>
    </r>
  </si>
  <si>
    <r>
      <t>1. เงินนำส่งรายได้แผ่นดินเดือน</t>
    </r>
    <r>
      <rPr>
        <b/>
        <sz val="16"/>
        <color rgb="FFFF0000"/>
        <rFont val="TH SarabunIT๙"/>
        <family val="2"/>
      </rPr>
      <t xml:space="preserve">สิงหาคม ๒๕๕8 </t>
    </r>
  </si>
  <si>
    <r>
      <t>2. เงินนำส่งรายได้แผ่นดินสะสมตั้งแต่ต้นปีงบประมาณ - เดือน</t>
    </r>
    <r>
      <rPr>
        <b/>
        <sz val="16"/>
        <color rgb="FFFF0000"/>
        <rFont val="TH SarabunIT๙"/>
        <family val="2"/>
      </rPr>
      <t>สิงหาคม 2558</t>
    </r>
  </si>
  <si>
    <t>นำส่งเงินรายได้แผ่นดินระหว่างกาลจากกำไรสุทธิประจำปี ๒๕๕8 (เดิมประมาณการไว้เดือนกรกฎาคม 2558)</t>
  </si>
  <si>
    <t xml:space="preserve">นำส่งเงินรายได้แผ่นดินจากกำไรสุทธิประจำปี 2557 (ส่วนที่เหลือ) </t>
  </si>
  <si>
    <t>นำส่งเงินรายได้แผ่นดินจากกำไรสุทธิประจำปี 2556 (ส่วนที่เหลือ)</t>
  </si>
  <si>
    <t xml:space="preserve">           1.2.1 บริษัท ปตท. สำรวจและผลิตปิโตรเลียม จำกัด (มหาชน)  </t>
  </si>
  <si>
    <t xml:space="preserve">           1.2.2 บริษัท บุญรอดบริวเวอรี่ จำกัด </t>
  </si>
  <si>
    <t xml:space="preserve">           1.1.1 สำนักงานสลากกินแบ่งรัฐบาล (สสร.)</t>
  </si>
  <si>
    <t xml:space="preserve">           1.1.2 การไฟฟ้าฝ่ายผลิตแห่งประเทศไทย  </t>
  </si>
  <si>
    <t xml:space="preserve">           1.1.3 การท่าเรือแห่งประเทศไทย </t>
  </si>
  <si>
    <t xml:space="preserve">           1.1.4 บริษัท ขนส่ง จำกัด </t>
  </si>
  <si>
    <t xml:space="preserve">           1.1.10 บริษัทตลาดรองสินเชื่อที่อยู่อาศัย </t>
  </si>
  <si>
    <t>คาดการณ์นำส่งเงินปันผลจากกำไรสุทธิประจำปี 2557 ในเดือนกันยายน 2558</t>
  </si>
  <si>
    <t xml:space="preserve">           1.1.5 โรงงานไพ่ กรมสรรพสามิต   </t>
  </si>
  <si>
    <t xml:space="preserve">           1.1.6 ธนาคารอาคารสงเคราะห์</t>
  </si>
  <si>
    <t xml:space="preserve">           1.1.7 สำนักงานธนานุเคราะห์ </t>
  </si>
  <si>
    <t xml:space="preserve">           1.1.9 บริษัท กสท. โทรคมนาคม จำกัด (มหาชน)</t>
  </si>
  <si>
    <t>นำส่งเงินรายได้แผ่นดินเพิ่มเติม ประจำปีงบประมาณ 2558 ตามนโยบายของกระทรวงการคลัง</t>
  </si>
  <si>
    <t xml:space="preserve">นำส่งเงินรายได้แผ่นดินเพิ่มเติม ประจำปีงบประมาณ 2558 ตามนโยบายของกระทรวงการคลัง </t>
  </si>
  <si>
    <t xml:space="preserve">           1.1.8 บรรษัทบริหารสินทรัพย์สถาบันการเงิน (บบส.)  </t>
  </si>
  <si>
    <t>นำส่งเงินปันผลระหว่างกาลจากกำไรสุทธิประจำปี ๒๕๕8 (เดิมประมาณการไว้เดือนกรกฎาคม 2558)</t>
  </si>
  <si>
    <t>นำส่งเงินปันผลระหว่างกาลจากกำไรสุทธิประจำปี ๒๕๕8</t>
  </si>
  <si>
    <t xml:space="preserve">นำส่งเงินรายได้แผ่นดินจากการเสร็จสิ้นการชำระบัญชี ตามพระราชบัญญัติยุบเลิก บบส. พ.ศ. 2549 </t>
  </si>
  <si>
    <t>นำส่งเงินปันผลระหว่างกาลจากกำไรสุทธิประจำปี 2558 แล้ว ในเดือนกรกฎาคม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</si>
</sst>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[$-D07041E]#,##0.00\ "/>
    <numFmt numFmtId="188" formatCode="#,##0.00;[Red]\(#,##0.00\)"/>
  </numFmts>
  <fonts count="13" x14ac:knownFonts="1">
    <font>
      <sz val="14"/>
      <name val="Cordia New"/>
      <charset val="222"/>
    </font>
    <font>
      <b/>
      <sz val="18"/>
      <name val="TH SarabunIT๙"/>
      <family val="2"/>
    </font>
    <font>
      <sz val="12"/>
      <name val="TH SarabunIT๙"/>
      <family val="2"/>
    </font>
    <font>
      <b/>
      <sz val="16"/>
      <name val="TH SarabunIT๙"/>
      <family val="2"/>
    </font>
    <font>
      <sz val="14"/>
      <name val="Cordia New"/>
      <family val="2"/>
    </font>
    <font>
      <sz val="16"/>
      <name val="TH SarabunIT๙"/>
      <family val="2"/>
    </font>
    <font>
      <sz val="13"/>
      <name val="TH SarabunIT๙"/>
      <family val="2"/>
    </font>
    <font>
      <b/>
      <sz val="13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  <font>
      <sz val="13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8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</cellStyleXfs>
  <cellXfs count="59">
    <xf numFmtId="0" fontId="0" fillId="0" borderId="0" xfId="0"/>
    <xf numFmtId="187" fontId="2" fillId="0" borderId="0" xfId="0" applyNumberFormat="1" applyFont="1"/>
    <xf numFmtId="187" fontId="1" fillId="0" borderId="0" xfId="0" applyNumberFormat="1" applyFont="1" applyFill="1" applyAlignment="1">
      <alignment horizontal="center"/>
    </xf>
    <xf numFmtId="187" fontId="2" fillId="0" borderId="0" xfId="0" applyNumberFormat="1" applyFont="1" applyFill="1"/>
    <xf numFmtId="187" fontId="3" fillId="0" borderId="0" xfId="0" applyNumberFormat="1" applyFont="1"/>
    <xf numFmtId="187" fontId="3" fillId="0" borderId="0" xfId="1" applyNumberFormat="1" applyFont="1" applyFill="1"/>
    <xf numFmtId="187" fontId="3" fillId="0" borderId="0" xfId="0" applyNumberFormat="1" applyFont="1" applyAlignment="1">
      <alignment horizontal="left"/>
    </xf>
    <xf numFmtId="187" fontId="5" fillId="0" borderId="0" xfId="0" applyNumberFormat="1" applyFont="1"/>
    <xf numFmtId="187" fontId="3" fillId="0" borderId="0" xfId="0" applyNumberFormat="1" applyFont="1" applyAlignment="1">
      <alignment horizontal="right"/>
    </xf>
    <xf numFmtId="187" fontId="6" fillId="0" borderId="0" xfId="0" applyNumberFormat="1" applyFont="1"/>
    <xf numFmtId="187" fontId="3" fillId="0" borderId="6" xfId="0" applyNumberFormat="1" applyFont="1" applyBorder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187" fontId="3" fillId="0" borderId="7" xfId="0" applyNumberFormat="1" applyFont="1" applyBorder="1" applyAlignment="1">
      <alignment horizontal="center"/>
    </xf>
    <xf numFmtId="187" fontId="3" fillId="0" borderId="9" xfId="0" applyNumberFormat="1" applyFont="1" applyBorder="1" applyAlignment="1">
      <alignment horizontal="center"/>
    </xf>
    <xf numFmtId="187" fontId="3" fillId="0" borderId="8" xfId="0" applyNumberFormat="1" applyFont="1" applyBorder="1" applyAlignment="1">
      <alignment horizontal="center"/>
    </xf>
    <xf numFmtId="187" fontId="3" fillId="0" borderId="10" xfId="0" applyNumberFormat="1" applyFont="1" applyBorder="1" applyAlignment="1">
      <alignment horizontal="center"/>
    </xf>
    <xf numFmtId="187" fontId="3" fillId="2" borderId="6" xfId="0" applyNumberFormat="1" applyFont="1" applyFill="1" applyBorder="1"/>
    <xf numFmtId="187" fontId="3" fillId="2" borderId="6" xfId="0" applyNumberFormat="1" applyFont="1" applyFill="1" applyBorder="1" applyAlignment="1">
      <alignment horizontal="right"/>
    </xf>
    <xf numFmtId="187" fontId="3" fillId="2" borderId="1" xfId="0" applyNumberFormat="1" applyFont="1" applyFill="1" applyBorder="1" applyAlignment="1">
      <alignment horizontal="right"/>
    </xf>
    <xf numFmtId="188" fontId="3" fillId="2" borderId="11" xfId="0" applyNumberFormat="1" applyFont="1" applyFill="1" applyBorder="1" applyAlignment="1">
      <alignment horizontal="right" vertical="top"/>
    </xf>
    <xf numFmtId="187" fontId="3" fillId="2" borderId="1" xfId="0" applyNumberFormat="1" applyFont="1" applyFill="1" applyBorder="1"/>
    <xf numFmtId="187" fontId="7" fillId="0" borderId="0" xfId="0" applyNumberFormat="1" applyFont="1"/>
    <xf numFmtId="187" fontId="3" fillId="3" borderId="12" xfId="0" applyNumberFormat="1" applyFont="1" applyFill="1" applyBorder="1"/>
    <xf numFmtId="187" fontId="3" fillId="3" borderId="5" xfId="0" applyNumberFormat="1" applyFont="1" applyFill="1" applyBorder="1" applyAlignment="1">
      <alignment horizontal="right"/>
    </xf>
    <xf numFmtId="188" fontId="3" fillId="3" borderId="11" xfId="0" applyNumberFormat="1" applyFont="1" applyFill="1" applyBorder="1" applyAlignment="1">
      <alignment horizontal="right" vertical="top"/>
    </xf>
    <xf numFmtId="187" fontId="5" fillId="3" borderId="5" xfId="0" applyNumberFormat="1" applyFont="1" applyFill="1" applyBorder="1"/>
    <xf numFmtId="187" fontId="8" fillId="0" borderId="12" xfId="0" applyNumberFormat="1" applyFont="1" applyFill="1" applyBorder="1" applyAlignment="1">
      <alignment vertical="top"/>
    </xf>
    <xf numFmtId="188" fontId="5" fillId="0" borderId="11" xfId="0" applyNumberFormat="1" applyFont="1" applyFill="1" applyBorder="1" applyAlignment="1">
      <alignment horizontal="right" vertical="top"/>
    </xf>
    <xf numFmtId="187" fontId="5" fillId="0" borderId="5" xfId="0" applyNumberFormat="1" applyFont="1" applyFill="1" applyBorder="1" applyAlignment="1">
      <alignment vertical="top" wrapText="1"/>
    </xf>
    <xf numFmtId="187" fontId="7" fillId="0" borderId="0" xfId="0" applyNumberFormat="1" applyFont="1" applyFill="1"/>
    <xf numFmtId="0" fontId="3" fillId="3" borderId="12" xfId="0" applyFont="1" applyFill="1" applyBorder="1" applyAlignment="1">
      <alignment vertical="top" wrapText="1"/>
    </xf>
    <xf numFmtId="187" fontId="3" fillId="3" borderId="12" xfId="1" applyNumberFormat="1" applyFont="1" applyFill="1" applyBorder="1" applyAlignment="1">
      <alignment horizontal="right" vertical="top"/>
    </xf>
    <xf numFmtId="187" fontId="3" fillId="3" borderId="5" xfId="1" applyNumberFormat="1" applyFont="1" applyFill="1" applyBorder="1" applyAlignment="1">
      <alignment horizontal="right" vertical="top"/>
    </xf>
    <xf numFmtId="0" fontId="3" fillId="3" borderId="5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vertical="top" wrapText="1"/>
    </xf>
    <xf numFmtId="187" fontId="5" fillId="0" borderId="12" xfId="1" applyNumberFormat="1" applyFont="1" applyFill="1" applyBorder="1" applyAlignment="1">
      <alignment horizontal="right" vertical="top"/>
    </xf>
    <xf numFmtId="187" fontId="5" fillId="0" borderId="5" xfId="1" applyNumberFormat="1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/>
    </xf>
    <xf numFmtId="187" fontId="3" fillId="2" borderId="13" xfId="0" applyNumberFormat="1" applyFont="1" applyFill="1" applyBorder="1" applyAlignment="1">
      <alignment vertical="top"/>
    </xf>
    <xf numFmtId="187" fontId="3" fillId="2" borderId="2" xfId="1" applyNumberFormat="1" applyFont="1" applyFill="1" applyBorder="1" applyAlignment="1">
      <alignment horizontal="right" vertical="top"/>
    </xf>
    <xf numFmtId="187" fontId="3" fillId="2" borderId="13" xfId="1" applyNumberFormat="1" applyFont="1" applyFill="1" applyBorder="1" applyAlignment="1">
      <alignment horizontal="right" vertical="top"/>
    </xf>
    <xf numFmtId="187" fontId="3" fillId="2" borderId="13" xfId="0" applyNumberFormat="1" applyFont="1" applyFill="1" applyBorder="1" applyAlignment="1">
      <alignment horizontal="center" vertical="top"/>
    </xf>
    <xf numFmtId="187" fontId="7" fillId="0" borderId="0" xfId="0" applyNumberFormat="1" applyFont="1" applyAlignment="1">
      <alignment vertical="top"/>
    </xf>
    <xf numFmtId="187" fontId="9" fillId="0" borderId="0" xfId="0" applyNumberFormat="1" applyFont="1"/>
    <xf numFmtId="10" fontId="5" fillId="0" borderId="0" xfId="2" applyNumberFormat="1" applyFont="1"/>
    <xf numFmtId="187" fontId="10" fillId="0" borderId="0" xfId="0" applyNumberFormat="1" applyFont="1" applyAlignment="1">
      <alignment vertical="top"/>
    </xf>
    <xf numFmtId="187" fontId="8" fillId="0" borderId="12" xfId="1" applyNumberFormat="1" applyFont="1" applyFill="1" applyBorder="1" applyAlignment="1">
      <alignment horizontal="right" vertical="top"/>
    </xf>
    <xf numFmtId="187" fontId="8" fillId="0" borderId="5" xfId="0" applyNumberFormat="1" applyFont="1" applyBorder="1" applyAlignment="1">
      <alignment vertical="top"/>
    </xf>
    <xf numFmtId="187" fontId="8" fillId="0" borderId="12" xfId="0" quotePrefix="1" applyNumberFormat="1" applyFont="1" applyFill="1" applyBorder="1" applyAlignment="1">
      <alignment vertical="top"/>
    </xf>
    <xf numFmtId="187" fontId="8" fillId="0" borderId="12" xfId="0" quotePrefix="1" applyNumberFormat="1" applyFont="1" applyFill="1" applyBorder="1" applyAlignment="1">
      <alignment horizontal="left" vertical="top"/>
    </xf>
    <xf numFmtId="188" fontId="5" fillId="0" borderId="5" xfId="0" applyNumberFormat="1" applyFont="1" applyFill="1" applyBorder="1" applyAlignment="1">
      <alignment horizontal="right" vertical="top"/>
    </xf>
    <xf numFmtId="187" fontId="1" fillId="2" borderId="0" xfId="0" applyNumberFormat="1" applyFont="1" applyFill="1" applyAlignment="1">
      <alignment horizont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center" vertical="center"/>
    </xf>
    <xf numFmtId="187" fontId="3" fillId="0" borderId="8" xfId="0" applyNumberFormat="1" applyFont="1" applyBorder="1" applyAlignment="1">
      <alignment horizontal="center" vertical="center"/>
    </xf>
    <xf numFmtId="187" fontId="3" fillId="3" borderId="2" xfId="0" applyNumberFormat="1" applyFont="1" applyFill="1" applyBorder="1" applyAlignment="1">
      <alignment horizontal="center"/>
    </xf>
    <xf numFmtId="187" fontId="3" fillId="3" borderId="3" xfId="0" applyNumberFormat="1" applyFont="1" applyFill="1" applyBorder="1" applyAlignment="1">
      <alignment horizontal="center"/>
    </xf>
    <xf numFmtId="187" fontId="3" fillId="3" borderId="4" xfId="0" applyNumberFormat="1" applyFont="1" applyFill="1" applyBorder="1" applyAlignment="1">
      <alignment horizontal="center"/>
    </xf>
  </cellXfs>
  <cellStyles count="6">
    <cellStyle name="Comma" xfId="1" builtinId="3"/>
    <cellStyle name="Comma 2" xfId="3"/>
    <cellStyle name="Comma 4" xfId="4"/>
    <cellStyle name="Normal" xfId="0" builtinId="0"/>
    <cellStyle name="Normal 2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view="pageBreakPreview" topLeftCell="A8" zoomScale="90" zoomScaleNormal="90" zoomScaleSheetLayoutView="90" workbookViewId="0">
      <selection activeCell="E17" sqref="E17"/>
    </sheetView>
  </sheetViews>
  <sheetFormatPr defaultRowHeight="20.25" x14ac:dyDescent="0.3"/>
  <cols>
    <col min="1" max="1" width="67.5703125" style="7" customWidth="1"/>
    <col min="2" max="2" width="15.85546875" style="7" customWidth="1"/>
    <col min="3" max="3" width="15.42578125" style="7" customWidth="1"/>
    <col min="4" max="4" width="20.85546875" style="7" customWidth="1"/>
    <col min="5" max="5" width="121.5703125" style="7" customWidth="1"/>
    <col min="6" max="6" width="9.140625" style="44"/>
    <col min="7" max="7" width="9.7109375" style="44" bestFit="1" customWidth="1"/>
    <col min="8" max="16384" width="9.140625" style="44"/>
  </cols>
  <sheetData>
    <row r="1" spans="1:7" s="1" customFormat="1" ht="23.25" x14ac:dyDescent="0.35">
      <c r="A1" s="52" t="s">
        <v>20</v>
      </c>
      <c r="B1" s="52"/>
      <c r="C1" s="52"/>
      <c r="D1" s="52"/>
      <c r="E1" s="52"/>
    </row>
    <row r="2" spans="1:7" s="3" customFormat="1" ht="6" customHeight="1" x14ac:dyDescent="0.35">
      <c r="A2" s="2"/>
      <c r="B2" s="2"/>
      <c r="C2" s="2"/>
      <c r="D2" s="2"/>
      <c r="E2" s="2"/>
    </row>
    <row r="3" spans="1:7" s="1" customFormat="1" ht="20.25" customHeight="1" x14ac:dyDescent="0.3">
      <c r="A3" s="4" t="s">
        <v>19</v>
      </c>
      <c r="B3" s="4"/>
      <c r="C3" s="4"/>
      <c r="D3" s="5">
        <f>C12</f>
        <v>12106.271411</v>
      </c>
      <c r="E3" s="6" t="s">
        <v>0</v>
      </c>
    </row>
    <row r="4" spans="1:7" s="1" customFormat="1" hidden="1" x14ac:dyDescent="0.3">
      <c r="A4" s="4" t="s">
        <v>1</v>
      </c>
      <c r="B4" s="4"/>
      <c r="C4" s="4"/>
      <c r="D4" s="5">
        <f>D3</f>
        <v>12106.271411</v>
      </c>
      <c r="E4" s="6" t="s">
        <v>0</v>
      </c>
    </row>
    <row r="5" spans="1:7" s="1" customFormat="1" x14ac:dyDescent="0.3">
      <c r="A5" s="4" t="s">
        <v>2</v>
      </c>
      <c r="B5" s="4"/>
      <c r="C5" s="4"/>
      <c r="D5" s="4"/>
      <c r="E5" s="4"/>
    </row>
    <row r="6" spans="1:7" s="1" customFormat="1" ht="8.25" customHeight="1" x14ac:dyDescent="0.3">
      <c r="A6" s="7"/>
      <c r="B6" s="7"/>
      <c r="C6" s="7"/>
      <c r="D6" s="7"/>
      <c r="E6" s="7"/>
      <c r="G6" s="1" t="s">
        <v>14</v>
      </c>
    </row>
    <row r="7" spans="1:7" s="1" customFormat="1" x14ac:dyDescent="0.3">
      <c r="A7" s="4" t="s">
        <v>21</v>
      </c>
      <c r="B7" s="7"/>
      <c r="C7" s="7"/>
      <c r="D7" s="7"/>
      <c r="E7" s="7"/>
    </row>
    <row r="8" spans="1:7" s="1" customFormat="1" ht="21" thickBot="1" x14ac:dyDescent="0.35">
      <c r="A8" s="4"/>
      <c r="B8" s="7"/>
      <c r="C8" s="7"/>
      <c r="D8" s="7"/>
      <c r="E8" s="8" t="s">
        <v>3</v>
      </c>
    </row>
    <row r="9" spans="1:7" s="9" customFormat="1" ht="21.75" customHeight="1" thickBot="1" x14ac:dyDescent="0.35">
      <c r="A9" s="53" t="s">
        <v>4</v>
      </c>
      <c r="B9" s="56" t="s">
        <v>13</v>
      </c>
      <c r="C9" s="57"/>
      <c r="D9" s="58"/>
      <c r="E9" s="53" t="s">
        <v>5</v>
      </c>
    </row>
    <row r="10" spans="1:7" s="9" customFormat="1" x14ac:dyDescent="0.3">
      <c r="A10" s="54"/>
      <c r="B10" s="10" t="s">
        <v>6</v>
      </c>
      <c r="C10" s="11" t="s">
        <v>7</v>
      </c>
      <c r="D10" s="12" t="s">
        <v>8</v>
      </c>
      <c r="E10" s="54"/>
    </row>
    <row r="11" spans="1:7" s="9" customFormat="1" ht="21" thickBot="1" x14ac:dyDescent="0.35">
      <c r="A11" s="55"/>
      <c r="B11" s="13"/>
      <c r="C11" s="14"/>
      <c r="D11" s="15" t="s">
        <v>9</v>
      </c>
      <c r="E11" s="55"/>
    </row>
    <row r="12" spans="1:7" s="21" customFormat="1" x14ac:dyDescent="0.3">
      <c r="A12" s="16" t="s">
        <v>22</v>
      </c>
      <c r="B12" s="17">
        <f>B13+B26</f>
        <v>1405.06</v>
      </c>
      <c r="C12" s="18">
        <f>C13+C26</f>
        <v>12106.271411</v>
      </c>
      <c r="D12" s="19">
        <f>C12-B12</f>
        <v>10701.211411</v>
      </c>
      <c r="E12" s="20"/>
    </row>
    <row r="13" spans="1:7" s="21" customFormat="1" x14ac:dyDescent="0.3">
      <c r="A13" s="22" t="s">
        <v>10</v>
      </c>
      <c r="B13" s="23">
        <f>SUM(B14:B25)-B14</f>
        <v>1355.06</v>
      </c>
      <c r="C13" s="23">
        <f>SUM(C14:C25)-C14</f>
        <v>12105.998339</v>
      </c>
      <c r="D13" s="24">
        <f>C13-B13</f>
        <v>10750.938339</v>
      </c>
      <c r="E13" s="25"/>
      <c r="G13" s="29"/>
    </row>
    <row r="14" spans="1:7" s="46" customFormat="1" x14ac:dyDescent="0.5">
      <c r="A14" s="26" t="s">
        <v>29</v>
      </c>
      <c r="B14" s="47">
        <f>B15+B16</f>
        <v>1120</v>
      </c>
      <c r="C14" s="47">
        <f>C15+C16</f>
        <v>1563.487826</v>
      </c>
      <c r="D14" s="51">
        <f t="shared" ref="D14:D19" si="0">C14-B14</f>
        <v>443.48782600000004</v>
      </c>
      <c r="E14" s="28"/>
    </row>
    <row r="15" spans="1:7" s="46" customFormat="1" x14ac:dyDescent="0.5">
      <c r="A15" s="49" t="s">
        <v>15</v>
      </c>
      <c r="B15" s="47">
        <v>0</v>
      </c>
      <c r="C15" s="48">
        <v>715.48782600000004</v>
      </c>
      <c r="D15" s="27">
        <f t="shared" si="0"/>
        <v>715.48782600000004</v>
      </c>
      <c r="E15" s="28" t="s">
        <v>26</v>
      </c>
    </row>
    <row r="16" spans="1:7" s="46" customFormat="1" ht="40.5" x14ac:dyDescent="0.5">
      <c r="A16" s="50" t="s">
        <v>16</v>
      </c>
      <c r="B16" s="47">
        <v>1120</v>
      </c>
      <c r="C16" s="48">
        <v>848</v>
      </c>
      <c r="D16" s="27">
        <f t="shared" si="0"/>
        <v>-272</v>
      </c>
      <c r="E16" s="28" t="s">
        <v>17</v>
      </c>
    </row>
    <row r="17" spans="1:7" s="21" customFormat="1" x14ac:dyDescent="0.25">
      <c r="A17" s="50" t="s">
        <v>30</v>
      </c>
      <c r="B17" s="47">
        <v>0</v>
      </c>
      <c r="C17" s="48">
        <v>7000</v>
      </c>
      <c r="D17" s="27">
        <f t="shared" si="0"/>
        <v>7000</v>
      </c>
      <c r="E17" s="28" t="s">
        <v>39</v>
      </c>
      <c r="G17" s="29"/>
    </row>
    <row r="18" spans="1:7" s="46" customFormat="1" x14ac:dyDescent="0.5">
      <c r="A18" s="50" t="s">
        <v>31</v>
      </c>
      <c r="B18" s="47">
        <v>0</v>
      </c>
      <c r="C18" s="48">
        <v>2090</v>
      </c>
      <c r="D18" s="27">
        <f t="shared" si="0"/>
        <v>2090</v>
      </c>
      <c r="E18" s="28" t="s">
        <v>24</v>
      </c>
    </row>
    <row r="19" spans="1:7" s="46" customFormat="1" x14ac:dyDescent="0.5">
      <c r="A19" s="26" t="s">
        <v>32</v>
      </c>
      <c r="B19" s="47">
        <v>0</v>
      </c>
      <c r="C19" s="48">
        <v>97.646452999999994</v>
      </c>
      <c r="D19" s="27">
        <f t="shared" si="0"/>
        <v>97.646452999999994</v>
      </c>
      <c r="E19" s="28" t="s">
        <v>42</v>
      </c>
    </row>
    <row r="20" spans="1:7" s="46" customFormat="1" x14ac:dyDescent="0.5">
      <c r="A20" s="50" t="s">
        <v>35</v>
      </c>
      <c r="B20" s="47">
        <v>0</v>
      </c>
      <c r="C20" s="48">
        <v>69.19</v>
      </c>
      <c r="D20" s="27">
        <f t="shared" ref="D20" si="1">C20-B20</f>
        <v>69.19</v>
      </c>
      <c r="E20" s="28" t="s">
        <v>25</v>
      </c>
    </row>
    <row r="21" spans="1:7" s="46" customFormat="1" x14ac:dyDescent="0.5">
      <c r="A21" s="50" t="s">
        <v>36</v>
      </c>
      <c r="B21" s="47">
        <v>0</v>
      </c>
      <c r="C21" s="48">
        <v>1000</v>
      </c>
      <c r="D21" s="27">
        <f t="shared" ref="D21:D28" si="2">C21-B21</f>
        <v>1000</v>
      </c>
      <c r="E21" s="28" t="s">
        <v>40</v>
      </c>
    </row>
    <row r="22" spans="1:7" s="46" customFormat="1" x14ac:dyDescent="0.5">
      <c r="A22" s="50" t="s">
        <v>37</v>
      </c>
      <c r="B22" s="47">
        <v>0</v>
      </c>
      <c r="C22" s="48">
        <v>34.799999999999997</v>
      </c>
      <c r="D22" s="27">
        <f t="shared" si="2"/>
        <v>34.799999999999997</v>
      </c>
      <c r="E22" s="28" t="s">
        <v>25</v>
      </c>
    </row>
    <row r="23" spans="1:7" s="46" customFormat="1" x14ac:dyDescent="0.5">
      <c r="A23" s="26" t="s">
        <v>41</v>
      </c>
      <c r="B23" s="47">
        <v>0</v>
      </c>
      <c r="C23" s="48">
        <v>250.87405999999999</v>
      </c>
      <c r="D23" s="27">
        <f t="shared" si="2"/>
        <v>250.87405999999999</v>
      </c>
      <c r="E23" s="28" t="s">
        <v>44</v>
      </c>
    </row>
    <row r="24" spans="1:7" s="46" customFormat="1" x14ac:dyDescent="0.5">
      <c r="A24" s="26" t="s">
        <v>38</v>
      </c>
      <c r="B24" s="47">
        <v>223.15</v>
      </c>
      <c r="C24" s="48">
        <v>0</v>
      </c>
      <c r="D24" s="27">
        <f>C24-B24</f>
        <v>-223.15</v>
      </c>
      <c r="E24" s="28" t="s">
        <v>34</v>
      </c>
    </row>
    <row r="25" spans="1:7" s="46" customFormat="1" x14ac:dyDescent="0.5">
      <c r="A25" s="50" t="s">
        <v>33</v>
      </c>
      <c r="B25" s="47">
        <v>11.91</v>
      </c>
      <c r="C25" s="48">
        <v>0</v>
      </c>
      <c r="D25" s="27">
        <f t="shared" si="2"/>
        <v>-11.91</v>
      </c>
      <c r="E25" s="28" t="s">
        <v>18</v>
      </c>
    </row>
    <row r="26" spans="1:7" s="46" customFormat="1" x14ac:dyDescent="0.5">
      <c r="A26" s="30" t="s">
        <v>11</v>
      </c>
      <c r="B26" s="31">
        <f>SUM(B27:B28)</f>
        <v>50</v>
      </c>
      <c r="C26" s="32">
        <f>SUM(C27:C28)</f>
        <v>0.27307199999999998</v>
      </c>
      <c r="D26" s="24">
        <f t="shared" si="2"/>
        <v>-49.726928000000001</v>
      </c>
      <c r="E26" s="33"/>
    </row>
    <row r="27" spans="1:7" s="46" customFormat="1" x14ac:dyDescent="0.5">
      <c r="A27" s="26" t="s">
        <v>27</v>
      </c>
      <c r="B27" s="35">
        <v>0</v>
      </c>
      <c r="C27" s="36">
        <v>0.27307199999999998</v>
      </c>
      <c r="D27" s="27">
        <f t="shared" si="2"/>
        <v>0.27307199999999998</v>
      </c>
      <c r="E27" s="28" t="s">
        <v>43</v>
      </c>
    </row>
    <row r="28" spans="1:7" s="46" customFormat="1" ht="21" thickBot="1" x14ac:dyDescent="0.55000000000000004">
      <c r="A28" s="26" t="s">
        <v>28</v>
      </c>
      <c r="B28" s="35">
        <v>50</v>
      </c>
      <c r="C28" s="36">
        <v>0</v>
      </c>
      <c r="D28" s="27">
        <f t="shared" si="2"/>
        <v>-50</v>
      </c>
      <c r="E28" s="28" t="s">
        <v>45</v>
      </c>
    </row>
    <row r="29" spans="1:7" s="38" customFormat="1" ht="21" hidden="1" thickBot="1" x14ac:dyDescent="0.55000000000000004">
      <c r="A29" s="34"/>
      <c r="B29" s="35">
        <v>0</v>
      </c>
      <c r="C29" s="36">
        <v>0</v>
      </c>
      <c r="D29" s="27">
        <f t="shared" ref="D29:D30" si="3">C29-B29</f>
        <v>0</v>
      </c>
      <c r="E29" s="37"/>
    </row>
    <row r="30" spans="1:7" s="43" customFormat="1" ht="21" thickBot="1" x14ac:dyDescent="0.55000000000000004">
      <c r="A30" s="39" t="s">
        <v>23</v>
      </c>
      <c r="B30" s="40">
        <v>108252.93</v>
      </c>
      <c r="C30" s="41">
        <v>130180.04</v>
      </c>
      <c r="D30" s="41">
        <v>21927.1</v>
      </c>
      <c r="E30" s="42"/>
      <c r="G30" s="43" t="s">
        <v>12</v>
      </c>
    </row>
    <row r="31" spans="1:7" x14ac:dyDescent="0.3">
      <c r="E31" s="44"/>
    </row>
    <row r="32" spans="1:7" x14ac:dyDescent="0.3">
      <c r="D32" s="44"/>
      <c r="E32" s="44"/>
    </row>
    <row r="33" spans="3:5" x14ac:dyDescent="0.3">
      <c r="C33" s="45"/>
      <c r="E33" s="44"/>
    </row>
    <row r="34" spans="3:5" x14ac:dyDescent="0.3">
      <c r="C34" s="45"/>
      <c r="E34" s="44"/>
    </row>
    <row r="35" spans="3:5" x14ac:dyDescent="0.3">
      <c r="D35" s="45"/>
    </row>
  </sheetData>
  <mergeCells count="4">
    <mergeCell ref="A1:E1"/>
    <mergeCell ref="A9:A11"/>
    <mergeCell ref="B9:D9"/>
    <mergeCell ref="E9:E11"/>
  </mergeCells>
  <pageMargins left="0.78740157480314965" right="0.15748031496062992" top="0.70866141732283472" bottom="0.11811023622047245" header="0.70866141732283472" footer="0.11811023622047245"/>
  <pageSetup paperSize="9" scale="60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Aug.</vt:lpstr>
      <vt:lpstr>Aug.!Print_Area</vt:lpstr>
      <vt:lpstr>Aug.!Print_Titles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Kiengkwan Ugsornwong</dc:creator>
  <cp:lastModifiedBy>Angsupondee Piyamethang</cp:lastModifiedBy>
  <cp:lastPrinted>2015-09-02T03:16:20Z</cp:lastPrinted>
  <dcterms:created xsi:type="dcterms:W3CDTF">2014-12-01T04:13:27Z</dcterms:created>
  <dcterms:modified xsi:type="dcterms:W3CDTF">2015-09-02T03:16:44Z</dcterms:modified>
</cp:coreProperties>
</file>